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Leggott\Downloads\"/>
    </mc:Choice>
  </mc:AlternateContent>
  <xr:revisionPtr revIDLastSave="0" documentId="13_ncr:1_{FF396F3F-5C69-425F-9092-0A1EDA8B42C4}" xr6:coauthVersionLast="47" xr6:coauthVersionMax="47" xr10:uidLastSave="{00000000-0000-0000-0000-000000000000}"/>
  <bookViews>
    <workbookView xWindow="28680" yWindow="-120" windowWidth="29040" windowHeight="15720" xr2:uid="{1AA16366-016F-9D45-9520-0196EF4F17A8}"/>
  </bookViews>
  <sheets>
    <sheet name="VPEG6 PRICING" sheetId="1" r:id="rId1"/>
  </sheets>
  <externalReferences>
    <externalReference r:id="rId2"/>
    <externalReference r:id="rId3"/>
  </externalReferences>
  <definedNames>
    <definedName name="_TAX2">'[1]Pre-Tax Price'!$A$1:$O$6</definedName>
    <definedName name="PRICE">'[1]Price Check'!$R$6:$W$6</definedName>
    <definedName name="TAX">'[1]Pre-Tax Price'!$A$1:$H$14</definedName>
    <definedName name="WorkpaperDate">'[2]Cover Page'!$B$3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O16" i="1"/>
  <c r="F15" i="1" l="1"/>
  <c r="F14" i="1"/>
  <c r="F13" i="1"/>
  <c r="O15" i="1"/>
  <c r="O14" i="1"/>
  <c r="O13" i="1"/>
</calcChain>
</file>

<file path=xl/sharedStrings.xml><?xml version="1.0" encoding="utf-8"?>
<sst xmlns="http://schemas.openxmlformats.org/spreadsheetml/2006/main" count="18" uniqueCount="11">
  <si>
    <t>End of Month</t>
  </si>
  <si>
    <t xml:space="preserve">Private Equity </t>
  </si>
  <si>
    <t xml:space="preserve">Total </t>
  </si>
  <si>
    <t>Net Unit Value ($)</t>
  </si>
  <si>
    <t xml:space="preserve">VPEG 6 Fund Monthly NAV Pricing </t>
  </si>
  <si>
    <t xml:space="preserve">VPEG 6LP Fund Monthly NAV Pricing </t>
  </si>
  <si>
    <t>Cash &amp; Cash Equivalents</t>
  </si>
  <si>
    <t>Paid Capital / $ of Committed Capital</t>
  </si>
  <si>
    <t># 0.087</t>
  </si>
  <si>
    <t># 0.068</t>
  </si>
  <si>
    <t>#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</si>
</sst>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0_-;\-* #,##0.0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546A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3" fillId="3" borderId="0" xfId="0" applyFont="1" applyFill="1"/>
    <xf numFmtId="0" fontId="3" fillId="4" borderId="0" xfId="0" applyFont="1" applyFill="1"/>
    <xf numFmtId="0" fontId="4" fillId="3" borderId="1" xfId="0" applyFont="1" applyFill="1" applyBorder="1" applyAlignment="1">
      <alignment wrapText="1"/>
    </xf>
    <xf numFmtId="17" fontId="3" fillId="4" borderId="1" xfId="0" applyNumberFormat="1" applyFont="1" applyFill="1" applyBorder="1"/>
    <xf numFmtId="10" fontId="2" fillId="4" borderId="1" xfId="0" applyNumberFormat="1" applyFont="1" applyFill="1" applyBorder="1"/>
    <xf numFmtId="9" fontId="2" fillId="4" borderId="1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164" fontId="3" fillId="4" borderId="1" xfId="0" applyNumberFormat="1" applyFont="1" applyFill="1" applyBorder="1"/>
    <xf numFmtId="165" fontId="0" fillId="0" borderId="1" xfId="0" applyNumberFormat="1" applyBorder="1"/>
    <xf numFmtId="164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4" borderId="0" xfId="0" applyFont="1" applyFill="1"/>
  </cellXfs>
  <cellStyles count="2">
    <cellStyle name="Normal" xfId="0" builtinId="0"/>
    <cellStyle name="Percent 10" xfId="1" xr:uid="{8B6DBCDE-6A7C-4296-8918-5BB3240EE1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Private/UTP/ACCTPRIC/WORKING/PriceVals/Vantage%20Val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Users/nicol/Documents/VAM/VPEG%202/VPEG2%20Monthly%20NAVs/FY19/19-01/Users/Michael%20Tobin/Documents/VPEG%20Operations/Investments/VPEG%20NAV%20Calcs/31Jan15/VPEG1%2020150131%20-%20NTA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ix Performances"/>
      <sheetName val="Patan"/>
      <sheetName val="Group 1"/>
      <sheetName val="Procedure"/>
      <sheetName val="User Numerics"/>
      <sheetName val="Price Check"/>
      <sheetName val="External Capital"/>
      <sheetName val="External Registry"/>
      <sheetName val="Aged Accrual Fee Check"/>
      <sheetName val="Raw PDE"/>
      <sheetName val="MShare Upload"/>
      <sheetName val="Perf Fee Upload"/>
      <sheetName val="Price Release 1"/>
      <sheetName val="Price Release 2"/>
      <sheetName val="Data Export Conversion"/>
      <sheetName val="TAKE ON FEES"/>
      <sheetName val="Consolidated Daymove"/>
      <sheetName val="ADJUSTMENT"/>
      <sheetName val="IF"/>
      <sheetName val="Capital"/>
      <sheetName val="UOI"/>
      <sheetName val="Weights"/>
      <sheetName val="TEMP"/>
      <sheetName val="IF Data"/>
      <sheetName val="Performance"/>
      <sheetName val="Structure"/>
      <sheetName val="CPU"/>
      <sheetName val="Post Check"/>
      <sheetName val="MTD"/>
      <sheetName val="MISC"/>
      <sheetName val="PV All"/>
      <sheetName val="Pre-Tax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R6" t="str">
            <v>VA01</v>
          </cell>
          <cell r="S6">
            <v>1.0702</v>
          </cell>
          <cell r="T6">
            <v>1.0702</v>
          </cell>
          <cell r="U6">
            <v>1.0702</v>
          </cell>
          <cell r="V6">
            <v>37855112.25</v>
          </cell>
          <cell r="W6">
            <v>35373054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3">
          <cell r="B3" t="str">
            <v>NAV Post Tax</v>
          </cell>
          <cell r="C3" t="str">
            <v>TAX</v>
          </cell>
          <cell r="D3" t="str">
            <v>NAV PRE TAX</v>
          </cell>
          <cell r="E3" t="str">
            <v>Units</v>
          </cell>
          <cell r="F3" t="str">
            <v>Pre Tax Nav Price</v>
          </cell>
          <cell r="H3" t="str">
            <v>Previuos Nav Post tax</v>
          </cell>
          <cell r="I3" t="str">
            <v>Tax</v>
          </cell>
          <cell r="J3" t="str">
            <v>nav pre tax</v>
          </cell>
          <cell r="K3" t="str">
            <v>Units</v>
          </cell>
          <cell r="N3" t="str">
            <v>Movement</v>
          </cell>
        </row>
        <row r="4">
          <cell r="A4" t="str">
            <v>VA01</v>
          </cell>
          <cell r="B4">
            <v>37855112.25</v>
          </cell>
          <cell r="C4">
            <v>-666416.53</v>
          </cell>
          <cell r="D4">
            <v>38521528.780000001</v>
          </cell>
          <cell r="E4">
            <v>35373054</v>
          </cell>
          <cell r="F4">
            <v>1.0890077170040224</v>
          </cell>
          <cell r="H4">
            <v>37461720.369999997</v>
          </cell>
          <cell r="I4">
            <v>-497820.01</v>
          </cell>
          <cell r="J4">
            <v>37959540.379999995</v>
          </cell>
          <cell r="K4">
            <v>35373054</v>
          </cell>
          <cell r="L4">
            <v>1.0731202451447928</v>
          </cell>
          <cell r="N4">
            <v>1.4804931629154035E-2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Page"/>
      <sheetName val="Cover Page"/>
      <sheetName val="Report"/>
      <sheetName val="PX_Diagnostics"/>
      <sheetName val="PX_Transactions"/>
      <sheetName val="Px_BalanceSheetSeries"/>
      <sheetName val="Registry Data"/>
      <sheetName val="Unit Price"/>
      <sheetName val="PX_Benchmarks"/>
      <sheetName val="NAV Split"/>
      <sheetName val="PX_Valuation"/>
      <sheetName val="GAV reconciliation"/>
      <sheetName val="Unrealised Gains"/>
      <sheetName val="PX_BalanceSheet"/>
      <sheetName val="Equity"/>
      <sheetName val="Tax Provision"/>
      <sheetName val="Prepayments"/>
      <sheetName val="Management fees"/>
      <sheetName val="EXPENSES TEMPLATE"/>
      <sheetName val="MER Cap"/>
      <sheetName val="PX_ManagementFees"/>
      <sheetName val="Other expenses"/>
      <sheetName val="Other Income"/>
      <sheetName val="FX on Settlement"/>
      <sheetName val="GST"/>
      <sheetName val="GST Reconciliation"/>
      <sheetName val="GST advice (EY)"/>
      <sheetName val="Dividend Income"/>
      <sheetName val="Cash"/>
      <sheetName val="Interest Income"/>
      <sheetName val="Cash FX"/>
      <sheetName val="Interest Accrued"/>
      <sheetName val="Dividends Accrued"/>
      <sheetName val="Unsettled Trades"/>
      <sheetName val="YTD Trades"/>
      <sheetName val="Recallable Capital"/>
      <sheetName val="Valuation"/>
      <sheetName val="M Tobin MV adj"/>
      <sheetName val="Journals"/>
      <sheetName val="Paxus import"/>
      <sheetName val="Px_SeriesPL"/>
      <sheetName val="Px_Periodic"/>
      <sheetName val="Sheet1"/>
    </sheetNames>
    <sheetDataSet>
      <sheetData sheetId="0" refreshError="1"/>
      <sheetData sheetId="1" refreshError="1">
        <row r="3">
          <cell r="B3">
            <v>42035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1F53-CFF0-0E40-B739-0FAECB9E2520}">
  <sheetPr>
    <tabColor rgb="FF92D050"/>
  </sheetPr>
  <dimension ref="A1:P18"/>
  <sheetViews>
    <sheetView tabSelected="1" workbookViewId="0">
      <selection activeCell="T14" sqref="T14"/>
    </sheetView>
  </sheetViews>
  <sheetFormatPr defaultColWidth="10.85546875" defaultRowHeight="15" x14ac:dyDescent="0.25"/>
  <cols>
    <col min="1" max="1" width="2" style="1" customWidth="1"/>
    <col min="2" max="5" width="12.42578125" style="1" customWidth="1"/>
    <col min="6" max="6" width="14.7109375" style="1" customWidth="1"/>
    <col min="7" max="7" width="12.42578125" style="1" customWidth="1"/>
    <col min="8" max="8" width="2" style="1" customWidth="1"/>
    <col min="9" max="9" width="3.7109375" style="2" customWidth="1"/>
    <col min="10" max="10" width="2" style="1" customWidth="1"/>
    <col min="11" max="11" width="10.85546875" style="1"/>
    <col min="12" max="12" width="12.28515625" style="1" customWidth="1"/>
    <col min="13" max="14" width="10.85546875" style="1"/>
    <col min="15" max="15" width="15.7109375" style="1" customWidth="1"/>
    <col min="16" max="16384" width="10.85546875" style="1"/>
  </cols>
  <sheetData>
    <row r="1" spans="1:16" s="2" customFormat="1" x14ac:dyDescent="0.25">
      <c r="B1" s="15" t="s">
        <v>4</v>
      </c>
      <c r="C1" s="15"/>
      <c r="D1" s="15"/>
      <c r="E1" s="15"/>
      <c r="F1" s="15"/>
      <c r="G1" s="15"/>
      <c r="K1" s="15" t="s">
        <v>5</v>
      </c>
      <c r="L1" s="15"/>
      <c r="M1" s="15"/>
      <c r="N1" s="15"/>
      <c r="O1" s="15"/>
      <c r="P1" s="15"/>
    </row>
    <row r="2" spans="1:16" x14ac:dyDescent="0.25">
      <c r="A2" s="16"/>
      <c r="B2" s="16"/>
      <c r="C2" s="3"/>
      <c r="D2" s="3"/>
      <c r="E2" s="3"/>
      <c r="F2" s="3"/>
      <c r="G2" s="3"/>
      <c r="H2" s="3"/>
      <c r="J2" s="3"/>
      <c r="K2" s="3"/>
      <c r="L2" s="3"/>
      <c r="M2" s="3"/>
      <c r="N2" s="3"/>
      <c r="O2" s="3"/>
      <c r="P2" s="3"/>
    </row>
    <row r="3" spans="1:16" ht="42" customHeight="1" x14ac:dyDescent="0.25">
      <c r="A3" s="3"/>
      <c r="B3" s="4" t="s">
        <v>0</v>
      </c>
      <c r="C3" s="4" t="s">
        <v>6</v>
      </c>
      <c r="D3" s="4" t="s">
        <v>1</v>
      </c>
      <c r="E3" s="4" t="s">
        <v>2</v>
      </c>
      <c r="F3" s="4" t="s">
        <v>7</v>
      </c>
      <c r="G3" s="4" t="s">
        <v>3</v>
      </c>
      <c r="H3" s="9"/>
      <c r="J3" s="10"/>
      <c r="K3" s="4" t="s">
        <v>0</v>
      </c>
      <c r="L3" s="4" t="s">
        <v>6</v>
      </c>
      <c r="M3" s="4" t="s">
        <v>1</v>
      </c>
      <c r="N3" s="4" t="s">
        <v>2</v>
      </c>
      <c r="O3" s="4" t="s">
        <v>7</v>
      </c>
      <c r="P3" s="4" t="s">
        <v>3</v>
      </c>
    </row>
    <row r="4" spans="1:16" x14ac:dyDescent="0.25">
      <c r="A4" s="3"/>
      <c r="B4" s="5">
        <v>45504</v>
      </c>
      <c r="C4" s="6">
        <v>0.34399999999999997</v>
      </c>
      <c r="D4" s="6">
        <v>0.65600000000000003</v>
      </c>
      <c r="E4" s="7">
        <v>1</v>
      </c>
      <c r="F4" s="12">
        <v>0.05</v>
      </c>
      <c r="G4" s="8">
        <v>2.4E-2</v>
      </c>
      <c r="H4" s="9"/>
      <c r="J4" s="10"/>
      <c r="K4" s="5">
        <v>45504</v>
      </c>
      <c r="L4" s="6">
        <v>1</v>
      </c>
      <c r="M4" s="6">
        <v>0</v>
      </c>
      <c r="N4" s="7">
        <v>1</v>
      </c>
      <c r="O4" s="12">
        <v>0.05</v>
      </c>
      <c r="P4" s="8">
        <v>2.5999999999999999E-2</v>
      </c>
    </row>
    <row r="5" spans="1:16" x14ac:dyDescent="0.25">
      <c r="A5" s="3"/>
      <c r="B5" s="5">
        <v>45535</v>
      </c>
      <c r="C5" s="6">
        <v>0.41199999999999998</v>
      </c>
      <c r="D5" s="6">
        <v>0.58799999999999997</v>
      </c>
      <c r="E5" s="7">
        <v>1</v>
      </c>
      <c r="F5" s="12">
        <v>0.05</v>
      </c>
      <c r="G5" s="8">
        <v>2.3E-2</v>
      </c>
      <c r="H5" s="9"/>
      <c r="J5" s="10"/>
      <c r="K5" s="5">
        <v>45535</v>
      </c>
      <c r="L5" s="6">
        <v>1</v>
      </c>
      <c r="M5" s="6">
        <v>0</v>
      </c>
      <c r="N5" s="7">
        <v>1</v>
      </c>
      <c r="O5" s="12">
        <v>0.05</v>
      </c>
      <c r="P5" s="8">
        <v>2.5000000000000001E-2</v>
      </c>
    </row>
    <row r="6" spans="1:16" x14ac:dyDescent="0.25">
      <c r="A6" s="3"/>
      <c r="B6" s="5">
        <v>45565</v>
      </c>
      <c r="C6" s="6">
        <v>0.21199999999999999</v>
      </c>
      <c r="D6" s="6">
        <v>0.78800000000000003</v>
      </c>
      <c r="E6" s="7">
        <v>1</v>
      </c>
      <c r="F6" s="12">
        <v>0.05</v>
      </c>
      <c r="G6" s="8">
        <v>2.4E-2</v>
      </c>
      <c r="H6" s="9"/>
      <c r="J6" s="10"/>
      <c r="K6" s="5">
        <v>45565</v>
      </c>
      <c r="L6" s="6">
        <v>1</v>
      </c>
      <c r="M6" s="6">
        <v>0</v>
      </c>
      <c r="N6" s="7">
        <v>1</v>
      </c>
      <c r="O6" s="12">
        <v>0.05</v>
      </c>
      <c r="P6" s="8">
        <v>2.5000000000000001E-2</v>
      </c>
    </row>
    <row r="7" spans="1:16" x14ac:dyDescent="0.25">
      <c r="A7" s="3"/>
      <c r="B7" s="5">
        <v>45596</v>
      </c>
      <c r="C7" s="6">
        <v>0.2407857163938068</v>
      </c>
      <c r="D7" s="6">
        <v>0.75921428360619325</v>
      </c>
      <c r="E7" s="7">
        <v>1</v>
      </c>
      <c r="F7" s="12">
        <v>0.05</v>
      </c>
      <c r="G7" s="8">
        <v>2.4E-2</v>
      </c>
      <c r="H7" s="9"/>
      <c r="J7" s="10"/>
      <c r="K7" s="5">
        <v>45596</v>
      </c>
      <c r="L7" s="6">
        <v>1</v>
      </c>
      <c r="M7" s="6">
        <v>0</v>
      </c>
      <c r="N7" s="7">
        <v>1</v>
      </c>
      <c r="O7" s="12">
        <v>0.05</v>
      </c>
      <c r="P7" s="8">
        <v>2.5000000000000001E-2</v>
      </c>
    </row>
    <row r="8" spans="1:16" x14ac:dyDescent="0.25">
      <c r="A8" s="3"/>
      <c r="B8" s="5">
        <v>45626</v>
      </c>
      <c r="C8" s="6">
        <v>0.25668564215513179</v>
      </c>
      <c r="D8" s="6">
        <v>0.74331435784486832</v>
      </c>
      <c r="E8" s="7">
        <v>1</v>
      </c>
      <c r="F8" s="12">
        <v>0.05</v>
      </c>
      <c r="G8" s="8">
        <v>2.1999999999999999E-2</v>
      </c>
      <c r="H8" s="9"/>
      <c r="J8" s="10"/>
      <c r="K8" s="5">
        <v>45626</v>
      </c>
      <c r="L8" s="6">
        <v>1</v>
      </c>
      <c r="M8" s="6">
        <v>0</v>
      </c>
      <c r="N8" s="7">
        <v>1</v>
      </c>
      <c r="O8" s="12">
        <v>0.05</v>
      </c>
      <c r="P8" s="8">
        <v>2.3E-2</v>
      </c>
    </row>
    <row r="9" spans="1:16" x14ac:dyDescent="0.25">
      <c r="A9" s="3"/>
      <c r="B9" s="5">
        <v>45657</v>
      </c>
      <c r="C9" s="6">
        <v>0.32</v>
      </c>
      <c r="D9" s="6">
        <v>0.68</v>
      </c>
      <c r="E9" s="7">
        <v>1</v>
      </c>
      <c r="F9" s="12">
        <v>0.05</v>
      </c>
      <c r="G9" s="8">
        <v>2.1000000000000001E-2</v>
      </c>
      <c r="H9" s="9"/>
      <c r="J9" s="10"/>
      <c r="K9" s="5">
        <v>45657</v>
      </c>
      <c r="L9" s="6">
        <v>1</v>
      </c>
      <c r="M9" s="6">
        <v>0</v>
      </c>
      <c r="N9" s="7">
        <v>1</v>
      </c>
      <c r="O9" s="12">
        <v>0.05</v>
      </c>
      <c r="P9" s="8">
        <v>2.1999999999999999E-2</v>
      </c>
    </row>
    <row r="10" spans="1:16" x14ac:dyDescent="0.25">
      <c r="A10" s="3"/>
      <c r="B10" s="5">
        <v>45688</v>
      </c>
      <c r="C10" s="6">
        <v>0.436</v>
      </c>
      <c r="D10" s="6">
        <v>0.56399999999999995</v>
      </c>
      <c r="E10" s="7">
        <v>1</v>
      </c>
      <c r="F10" s="12">
        <v>0.05</v>
      </c>
      <c r="G10" s="8">
        <v>1.7000000000000001E-2</v>
      </c>
      <c r="H10" s="9"/>
      <c r="J10" s="10"/>
      <c r="K10" s="5">
        <v>45688</v>
      </c>
      <c r="L10" s="6">
        <v>1</v>
      </c>
      <c r="M10" s="6">
        <v>0</v>
      </c>
      <c r="N10" s="7">
        <v>1</v>
      </c>
      <c r="O10" s="12">
        <v>0.05</v>
      </c>
      <c r="P10" s="8">
        <v>2.1000000000000001E-2</v>
      </c>
    </row>
    <row r="11" spans="1:16" x14ac:dyDescent="0.25">
      <c r="A11" s="3"/>
      <c r="B11" s="5">
        <v>45716</v>
      </c>
      <c r="C11" s="6">
        <v>5.0000000000000001E-3</v>
      </c>
      <c r="D11" s="6">
        <v>0.995</v>
      </c>
      <c r="E11" s="7">
        <v>1</v>
      </c>
      <c r="F11" s="12">
        <v>0.05</v>
      </c>
      <c r="G11" s="8">
        <v>1.9E-2</v>
      </c>
      <c r="H11" s="9"/>
      <c r="J11" s="10"/>
      <c r="K11" s="5">
        <v>45716</v>
      </c>
      <c r="L11" s="6">
        <v>1</v>
      </c>
      <c r="M11" s="6">
        <v>0</v>
      </c>
      <c r="N11" s="7">
        <v>1</v>
      </c>
      <c r="O11" s="12">
        <v>0.05</v>
      </c>
      <c r="P11" s="8">
        <v>2.1999999999999999E-2</v>
      </c>
    </row>
    <row r="12" spans="1:16" x14ac:dyDescent="0.25">
      <c r="A12" s="3"/>
      <c r="B12" s="5">
        <v>45747</v>
      </c>
      <c r="C12" s="6">
        <v>3.0000000000000001E-3</v>
      </c>
      <c r="D12" s="6">
        <v>0.997</v>
      </c>
      <c r="E12" s="7">
        <v>1</v>
      </c>
      <c r="F12" s="12">
        <v>0.05</v>
      </c>
      <c r="G12" s="8">
        <v>1.7000000000000001E-2</v>
      </c>
      <c r="H12" s="9"/>
      <c r="J12" s="10"/>
      <c r="K12" s="5">
        <v>45747</v>
      </c>
      <c r="L12" s="6">
        <v>1</v>
      </c>
      <c r="M12" s="6">
        <v>0</v>
      </c>
      <c r="N12" s="7">
        <v>1</v>
      </c>
      <c r="O12" s="12">
        <v>0.05</v>
      </c>
      <c r="P12" s="8">
        <v>2.1000000000000001E-2</v>
      </c>
    </row>
    <row r="13" spans="1:16" x14ac:dyDescent="0.25">
      <c r="A13" s="3"/>
      <c r="B13" s="5">
        <v>45777</v>
      </c>
      <c r="C13" s="6">
        <v>0</v>
      </c>
      <c r="D13" s="6">
        <v>1</v>
      </c>
      <c r="E13" s="7">
        <v>1</v>
      </c>
      <c r="F13" s="12">
        <f>0.05+0.085</f>
        <v>0.13500000000000001</v>
      </c>
      <c r="G13" s="8">
        <v>9.8000000000000004E-2</v>
      </c>
      <c r="H13" s="9"/>
      <c r="J13" s="10"/>
      <c r="K13" s="5">
        <v>45777</v>
      </c>
      <c r="L13" s="6">
        <v>0.63700000000000001</v>
      </c>
      <c r="M13" s="6">
        <v>0.36299999999999999</v>
      </c>
      <c r="N13" s="7">
        <v>1</v>
      </c>
      <c r="O13" s="12">
        <f>0.05+0.06</f>
        <v>0.11</v>
      </c>
      <c r="P13" s="8">
        <v>7.9000000000000001E-2</v>
      </c>
    </row>
    <row r="14" spans="1:16" x14ac:dyDescent="0.25">
      <c r="B14" s="5">
        <v>45808</v>
      </c>
      <c r="C14" s="6">
        <v>0.46300000000000002</v>
      </c>
      <c r="D14" s="6">
        <v>0.53700000000000003</v>
      </c>
      <c r="E14" s="7">
        <v>1</v>
      </c>
      <c r="F14" s="12">
        <f>0.05+0.085</f>
        <v>0.13500000000000001</v>
      </c>
      <c r="G14" s="11">
        <v>0.1</v>
      </c>
      <c r="H14" s="9"/>
      <c r="J14" s="10"/>
      <c r="K14" s="5">
        <v>45808</v>
      </c>
      <c r="L14" s="6">
        <v>0.64300000000000002</v>
      </c>
      <c r="M14" s="6">
        <v>0.35699999999999998</v>
      </c>
      <c r="N14" s="7">
        <v>1</v>
      </c>
      <c r="O14" s="12">
        <f>0.05+0.06</f>
        <v>0.11</v>
      </c>
      <c r="P14" s="8">
        <v>7.9000000000000001E-2</v>
      </c>
    </row>
    <row r="15" spans="1:16" x14ac:dyDescent="0.25">
      <c r="B15" s="5">
        <v>45838</v>
      </c>
      <c r="C15" s="6">
        <v>8.4742626562227599E-3</v>
      </c>
      <c r="D15" s="6">
        <v>0.99152573734377725</v>
      </c>
      <c r="E15" s="7">
        <v>1</v>
      </c>
      <c r="F15" s="12">
        <f>0.05+0.085</f>
        <v>0.13500000000000001</v>
      </c>
      <c r="G15" s="13" t="s">
        <v>8</v>
      </c>
      <c r="K15" s="5">
        <v>45838</v>
      </c>
      <c r="L15" s="6">
        <v>0.70914856553510008</v>
      </c>
      <c r="M15" s="6">
        <v>0.29085143446490008</v>
      </c>
      <c r="N15" s="7">
        <v>1.0000000000000002</v>
      </c>
      <c r="O15" s="12">
        <f>0.05+0.06</f>
        <v>0.11</v>
      </c>
      <c r="P15" s="14" t="s">
        <v>9</v>
      </c>
    </row>
    <row r="16" spans="1:16" x14ac:dyDescent="0.25">
      <c r="B16" s="5">
        <v>45869</v>
      </c>
      <c r="C16" s="6">
        <v>2.9000000000000001E-2</v>
      </c>
      <c r="D16" s="6">
        <v>0.97099999999999997</v>
      </c>
      <c r="E16" s="7">
        <v>1</v>
      </c>
      <c r="F16" s="12">
        <f>0.05+0.085</f>
        <v>0.13500000000000001</v>
      </c>
      <c r="G16" s="13">
        <v>0.19600000000000001</v>
      </c>
      <c r="K16" s="5">
        <v>45869</v>
      </c>
      <c r="L16" s="6">
        <v>0.27400000000000002</v>
      </c>
      <c r="M16" s="6">
        <v>0.72599999999999998</v>
      </c>
      <c r="N16" s="7">
        <v>1.0000000000000002</v>
      </c>
      <c r="O16" s="12">
        <f>0.05+0.06</f>
        <v>0.11</v>
      </c>
      <c r="P16" s="14">
        <v>0.17899999999999999</v>
      </c>
    </row>
    <row r="18" spans="2:11" x14ac:dyDescent="0.25">
      <c r="B18" s="1" t="s">
        <v>10</v>
      </c>
      <c r="K18" s="1" t="s">
        <v>10</v>
      </c>
    </row>
  </sheetData>
  <mergeCells count="3">
    <mergeCell ref="B1:G1"/>
    <mergeCell ref="K1:P1"/>
    <mergeCell ref="A2:B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966ef5-e214-4633-92f9-4d81792addc1}" enabled="1" method="Standard" siteId="{60da3076-f72e-4d27-b714-fd8911392f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VPEG6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Tobin</dc:creator>
  <cp:lastModifiedBy>Jack Leggott</cp:lastModifiedBy>
  <dcterms:created xsi:type="dcterms:W3CDTF">2024-06-05T00:46:35Z</dcterms:created>
  <dcterms:modified xsi:type="dcterms:W3CDTF">2025-08-25T23:01:35Z</dcterms:modified>
</cp:coreProperties>
</file>